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cromaticnorge-my.sharepoint.com/personal/odgr_function_no/Documents/"/>
    </mc:Choice>
  </mc:AlternateContent>
  <xr:revisionPtr revIDLastSave="213" documentId="13_ncr:1_{B3D002B8-2E15-456B-89C6-254F5E41D2C9}" xr6:coauthVersionLast="47" xr6:coauthVersionMax="47" xr10:uidLastSave="{8F984183-33B1-421B-8A92-782D46A551CD}"/>
  <bookViews>
    <workbookView xWindow="-108" yWindow="-108" windowWidth="23256" windowHeight="12456" xr2:uid="{6DE039EA-3135-4E79-A520-DABADD4C5797}"/>
  </bookViews>
  <sheets>
    <sheet name="2020 -2030" sheetId="3" r:id="rId1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3" l="1"/>
  <c r="E43" i="3" s="1"/>
  <c r="G43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3" i="3"/>
  <c r="G45" i="3" l="1"/>
  <c r="G47" i="3" s="1"/>
  <c r="G50" i="3" s="1"/>
  <c r="G55" i="3" s="1"/>
  <c r="E45" i="3"/>
  <c r="E47" i="3" s="1"/>
  <c r="E50" i="3" s="1"/>
  <c r="E55" i="3" s="1"/>
</calcChain>
</file>

<file path=xl/sharedStrings.xml><?xml version="1.0" encoding="utf-8"?>
<sst xmlns="http://schemas.openxmlformats.org/spreadsheetml/2006/main" count="69" uniqueCount="63">
  <si>
    <t>Nok</t>
  </si>
  <si>
    <t>Sum</t>
  </si>
  <si>
    <t>Pål</t>
  </si>
  <si>
    <t>Utstyr</t>
  </si>
  <si>
    <t>OK</t>
  </si>
  <si>
    <t>Dollar</t>
  </si>
  <si>
    <t>Bryggselv</t>
  </si>
  <si>
    <t>Totalt</t>
  </si>
  <si>
    <t>Del på to</t>
  </si>
  <si>
    <t>Balanse</t>
  </si>
  <si>
    <t>Spraymalt</t>
  </si>
  <si>
    <t>Jula kanner</t>
  </si>
  <si>
    <t>Brewshop slanger og klemmer</t>
  </si>
  <si>
    <t>Bryggselv vask,rens og slanger</t>
  </si>
  <si>
    <t>November øl</t>
  </si>
  <si>
    <t>Automatisk boksemaskin fra Brewbie</t>
  </si>
  <si>
    <t>Bokkser</t>
  </si>
  <si>
    <t>Jula,Biltema og Bauhaus kobblinger, plank</t>
  </si>
  <si>
    <t>Jula VVB</t>
  </si>
  <si>
    <t>Gass / Kobblinger / regulator</t>
  </si>
  <si>
    <t xml:space="preserve">Koblinger til Grainfather </t>
  </si>
  <si>
    <t>Dusj hode</t>
  </si>
  <si>
    <t>Koblinger til kjøler</t>
  </si>
  <si>
    <t>Koblinger til Fermcilla</t>
  </si>
  <si>
    <t>Slanger til forlengelse av kjøler / to koblinger Biltema</t>
  </si>
  <si>
    <t>Biltema, ny slange, boser, opplegg kran, tørkepapir</t>
  </si>
  <si>
    <t>Winexpert LE20</t>
  </si>
  <si>
    <t>16.11.2021 Bryggselv</t>
  </si>
  <si>
    <t>25.03.2022 Bryggselv</t>
  </si>
  <si>
    <t>Ølsett mai 2021  Bryggselv</t>
  </si>
  <si>
    <t>Ølsett august 2021 Bryggselv</t>
  </si>
  <si>
    <t>Bokser 2021</t>
  </si>
  <si>
    <t>Ved kjøp</t>
  </si>
  <si>
    <t>Vedsekker</t>
  </si>
  <si>
    <t>Bryggselv øl 24.08.2022</t>
  </si>
  <si>
    <t>Etiketter til øl</t>
  </si>
  <si>
    <t>Bryggesett 8.12.2022</t>
  </si>
  <si>
    <t>Bryggesett 29.11.2022</t>
  </si>
  <si>
    <t xml:space="preserve">Brewfather </t>
  </si>
  <si>
    <t>Nordbrygg</t>
  </si>
  <si>
    <t>Gass x 3</t>
  </si>
  <si>
    <t>Ved 2023</t>
  </si>
  <si>
    <t>Norsk Hjemmebrygging</t>
  </si>
  <si>
    <t>6.5.2022 Biltema (teip,adapter,fender)</t>
  </si>
  <si>
    <t>Mono boks fyller og silikon propper</t>
  </si>
  <si>
    <t xml:space="preserve">Pakkninger x 4 </t>
  </si>
  <si>
    <t>Beer Smith</t>
  </si>
  <si>
    <t>Filter GF</t>
  </si>
  <si>
    <t>Oppsett for VVB</t>
  </si>
  <si>
    <t>Motstrømskjøler</t>
  </si>
  <si>
    <t>Kobblinger</t>
  </si>
  <si>
    <t>Jernstenger og sveiv til ny bryggekjele</t>
  </si>
  <si>
    <t>Div utstyr Jernia</t>
  </si>
  <si>
    <t xml:space="preserve">Bryggesett </t>
  </si>
  <si>
    <t>Ølsett rødsjegg</t>
  </si>
  <si>
    <t>Ryger</t>
  </si>
  <si>
    <t>Lucky J og fredagspils</t>
  </si>
  <si>
    <t xml:space="preserve">Ølbrygging.no fat </t>
  </si>
  <si>
    <t>Ølbrygging.no utstyr</t>
  </si>
  <si>
    <t>Ølbrygging.no slanger</t>
  </si>
  <si>
    <t>Rygr stor kjele</t>
  </si>
  <si>
    <t>Ryger stor kjele og juleøl</t>
  </si>
  <si>
    <t xml:space="preserve">Bokser + slanger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</si>
</sst>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2" fillId="2" borderId="1" xfId="0" applyFont="1" applyFill="1" applyBorder="1"/>
    <xf numFmtId="0" fontId="2" fillId="4" borderId="1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3" fillId="2" borderId="1" xfId="1" applyFont="1" applyFill="1" applyBorder="1"/>
    <xf numFmtId="0" fontId="3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/>
    <xf numFmtId="1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1" fontId="4" fillId="3" borderId="2" xfId="0" applyNumberFormat="1" applyFont="1" applyFill="1" applyBorder="1" applyAlignment="1">
      <alignment horizontal="center"/>
    </xf>
    <xf numFmtId="0" fontId="4" fillId="4" borderId="3" xfId="0" applyFont="1" applyFill="1" applyBorder="1"/>
    <xf numFmtId="1" fontId="4" fillId="4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4" fillId="4" borderId="1" xfId="0" applyFont="1" applyFill="1" applyBorder="1" applyAlignment="1">
      <alignment horizontal="center"/>
    </xf>
    <xf numFmtId="1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4" fillId="4" borderId="2" xfId="0" applyFont="1" applyFill="1" applyBorder="1"/>
    <xf numFmtId="1" fontId="4" fillId="4" borderId="2" xfId="0" applyNumberFormat="1" applyFont="1" applyFill="1" applyBorder="1" applyAlignment="1">
      <alignment horizontal="center"/>
    </xf>
    <xf numFmtId="0" fontId="0" fillId="3" borderId="0" xfId="0" applyFill="1"/>
    <xf numFmtId="14" fontId="2" fillId="4" borderId="1" xfId="0" applyNumberFormat="1" applyFont="1" applyFill="1" applyBorder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56207-BFC3-4A5A-8313-6B1231AF80AF}">
  <dimension ref="A1:H56"/>
  <sheetViews>
    <sheetView tabSelected="1" zoomScale="111" workbookViewId="0">
      <selection activeCell="C18" sqref="C18"/>
    </sheetView>
  </sheetViews>
  <sheetFormatPr baseColWidth="10" defaultColWidth="11.44140625" defaultRowHeight="14.4" x14ac:dyDescent="0.3"/>
  <cols>
    <col min="1" max="1" width="42.88671875" customWidth="1"/>
    <col min="8" max="8" width="38.44140625" style="1" customWidth="1"/>
  </cols>
  <sheetData>
    <row r="1" spans="1:8" x14ac:dyDescent="0.3">
      <c r="A1" s="2" t="s">
        <v>3</v>
      </c>
      <c r="B1" s="2"/>
      <c r="C1" s="2"/>
      <c r="D1" s="2"/>
      <c r="E1" s="2" t="s">
        <v>4</v>
      </c>
      <c r="F1" s="3"/>
      <c r="G1" s="3" t="s">
        <v>2</v>
      </c>
      <c r="H1" s="8" t="s">
        <v>3</v>
      </c>
    </row>
    <row r="2" spans="1:8" x14ac:dyDescent="0.3">
      <c r="A2" s="4"/>
      <c r="B2" s="4" t="s">
        <v>5</v>
      </c>
      <c r="C2" s="4" t="s">
        <v>0</v>
      </c>
      <c r="D2" s="4"/>
      <c r="E2" s="4"/>
      <c r="F2" s="3"/>
      <c r="G2" s="3"/>
      <c r="H2" s="8"/>
    </row>
    <row r="3" spans="1:8" x14ac:dyDescent="0.3">
      <c r="A3" s="4" t="s">
        <v>10</v>
      </c>
      <c r="B3" s="5"/>
      <c r="C3" s="5">
        <v>1362.06</v>
      </c>
      <c r="D3" s="5">
        <v>1</v>
      </c>
      <c r="E3" s="6">
        <f>SUM(C3*D3)</f>
        <v>1362.06</v>
      </c>
      <c r="F3" s="7"/>
      <c r="G3" s="7">
        <v>3452</v>
      </c>
      <c r="H3" s="8" t="s">
        <v>29</v>
      </c>
    </row>
    <row r="4" spans="1:8" x14ac:dyDescent="0.3">
      <c r="A4" s="9" t="s">
        <v>11</v>
      </c>
      <c r="B4" s="5"/>
      <c r="C4" s="5">
        <v>149</v>
      </c>
      <c r="D4" s="5">
        <v>4</v>
      </c>
      <c r="E4" s="6">
        <f t="shared" ref="E4:E41" si="0">SUM(C4*D4)</f>
        <v>596</v>
      </c>
      <c r="F4" s="7"/>
      <c r="G4" s="7"/>
      <c r="H4" s="8"/>
    </row>
    <row r="5" spans="1:8" x14ac:dyDescent="0.3">
      <c r="A5" s="9" t="s">
        <v>12</v>
      </c>
      <c r="B5" s="5"/>
      <c r="C5" s="5">
        <v>1550</v>
      </c>
      <c r="D5" s="5">
        <v>1</v>
      </c>
      <c r="E5" s="6">
        <f t="shared" si="0"/>
        <v>1550</v>
      </c>
      <c r="F5" s="7"/>
      <c r="G5" s="7">
        <v>2740</v>
      </c>
      <c r="H5" s="8" t="s">
        <v>31</v>
      </c>
    </row>
    <row r="6" spans="1:8" x14ac:dyDescent="0.3">
      <c r="A6" s="9" t="s">
        <v>13</v>
      </c>
      <c r="B6" s="5"/>
      <c r="C6" s="5">
        <v>1608</v>
      </c>
      <c r="D6" s="5">
        <v>1</v>
      </c>
      <c r="E6" s="6">
        <f t="shared" si="0"/>
        <v>1608</v>
      </c>
      <c r="F6" s="7"/>
      <c r="G6" s="7"/>
      <c r="H6" s="8"/>
    </row>
    <row r="7" spans="1:8" x14ac:dyDescent="0.3">
      <c r="A7" s="9" t="s">
        <v>14</v>
      </c>
      <c r="B7" s="5"/>
      <c r="C7" s="5">
        <v>1818</v>
      </c>
      <c r="D7" s="5">
        <v>1</v>
      </c>
      <c r="E7" s="6">
        <f t="shared" si="0"/>
        <v>1818</v>
      </c>
      <c r="F7" s="7"/>
      <c r="G7" s="7">
        <v>2211</v>
      </c>
      <c r="H7" s="8" t="s">
        <v>30</v>
      </c>
    </row>
    <row r="8" spans="1:8" x14ac:dyDescent="0.3">
      <c r="A8" s="24" t="s">
        <v>15</v>
      </c>
      <c r="B8" s="5"/>
      <c r="C8" s="5">
        <v>5590</v>
      </c>
      <c r="D8" s="5">
        <v>1</v>
      </c>
      <c r="E8" s="6">
        <f t="shared" si="0"/>
        <v>5590</v>
      </c>
      <c r="F8" s="7"/>
      <c r="G8" s="7"/>
      <c r="H8" s="8"/>
    </row>
    <row r="9" spans="1:8" x14ac:dyDescent="0.3">
      <c r="A9" s="9" t="s">
        <v>16</v>
      </c>
      <c r="B9" s="5"/>
      <c r="C9" s="5">
        <v>1498</v>
      </c>
      <c r="D9" s="5">
        <v>1</v>
      </c>
      <c r="E9" s="6">
        <f t="shared" si="0"/>
        <v>1498</v>
      </c>
      <c r="F9" s="7"/>
      <c r="G9" s="7">
        <v>1984</v>
      </c>
      <c r="H9" s="25" t="s">
        <v>27</v>
      </c>
    </row>
    <row r="10" spans="1:8" x14ac:dyDescent="0.3">
      <c r="A10" s="9" t="s">
        <v>17</v>
      </c>
      <c r="B10" s="5"/>
      <c r="C10" s="5">
        <v>7500</v>
      </c>
      <c r="D10" s="5">
        <v>1</v>
      </c>
      <c r="E10" s="6">
        <f t="shared" si="0"/>
        <v>7500</v>
      </c>
      <c r="F10" s="7"/>
      <c r="G10" s="7">
        <v>1696</v>
      </c>
      <c r="H10" s="25" t="s">
        <v>28</v>
      </c>
    </row>
    <row r="11" spans="1:8" x14ac:dyDescent="0.3">
      <c r="A11" s="9" t="s">
        <v>18</v>
      </c>
      <c r="B11" s="5"/>
      <c r="C11" s="5">
        <v>1490</v>
      </c>
      <c r="D11" s="5">
        <v>1</v>
      </c>
      <c r="E11" s="6">
        <f t="shared" si="0"/>
        <v>1490</v>
      </c>
      <c r="F11" s="7"/>
      <c r="G11" s="7"/>
      <c r="H11" s="8"/>
    </row>
    <row r="12" spans="1:8" x14ac:dyDescent="0.3">
      <c r="A12" s="4" t="s">
        <v>19</v>
      </c>
      <c r="B12" s="5"/>
      <c r="C12" s="5">
        <v>6824</v>
      </c>
      <c r="D12" s="5">
        <v>1</v>
      </c>
      <c r="E12" s="6">
        <f t="shared" si="0"/>
        <v>6824</v>
      </c>
      <c r="F12" s="7"/>
      <c r="G12" s="7">
        <v>2000</v>
      </c>
      <c r="H12" s="8" t="s">
        <v>32</v>
      </c>
    </row>
    <row r="13" spans="1:8" x14ac:dyDescent="0.3">
      <c r="A13" s="4" t="s">
        <v>20</v>
      </c>
      <c r="B13" s="5"/>
      <c r="C13" s="5">
        <v>1010</v>
      </c>
      <c r="D13" s="5">
        <v>1</v>
      </c>
      <c r="E13" s="6">
        <f t="shared" si="0"/>
        <v>1010</v>
      </c>
      <c r="F13" s="7"/>
      <c r="G13" s="7">
        <v>1378</v>
      </c>
      <c r="H13" s="8" t="s">
        <v>33</v>
      </c>
    </row>
    <row r="14" spans="1:8" x14ac:dyDescent="0.3">
      <c r="A14" s="10" t="s">
        <v>21</v>
      </c>
      <c r="B14" s="5"/>
      <c r="C14" s="5">
        <v>335</v>
      </c>
      <c r="D14" s="5">
        <v>1</v>
      </c>
      <c r="E14" s="6">
        <f t="shared" si="0"/>
        <v>335</v>
      </c>
      <c r="F14" s="7"/>
      <c r="G14" s="7"/>
      <c r="H14" s="8"/>
    </row>
    <row r="15" spans="1:8" x14ac:dyDescent="0.3">
      <c r="A15" s="4" t="s">
        <v>22</v>
      </c>
      <c r="B15" s="5"/>
      <c r="C15" s="5">
        <v>1520</v>
      </c>
      <c r="D15" s="5">
        <v>1</v>
      </c>
      <c r="E15" s="6">
        <f t="shared" si="0"/>
        <v>1520</v>
      </c>
      <c r="F15" s="7"/>
      <c r="G15" s="7">
        <v>1854</v>
      </c>
      <c r="H15" s="8" t="s">
        <v>34</v>
      </c>
    </row>
    <row r="16" spans="1:8" x14ac:dyDescent="0.3">
      <c r="A16" s="4" t="s">
        <v>23</v>
      </c>
      <c r="B16" s="5"/>
      <c r="C16" s="5">
        <v>540</v>
      </c>
      <c r="D16" s="5">
        <v>1</v>
      </c>
      <c r="E16" s="6">
        <f t="shared" si="0"/>
        <v>540</v>
      </c>
      <c r="F16" s="7"/>
      <c r="G16" s="7"/>
      <c r="H16" s="8"/>
    </row>
    <row r="17" spans="1:8" x14ac:dyDescent="0.3">
      <c r="A17" s="4" t="s">
        <v>24</v>
      </c>
      <c r="B17" s="5"/>
      <c r="C17" s="5">
        <v>600</v>
      </c>
      <c r="D17" s="5">
        <v>1</v>
      </c>
      <c r="E17" s="6">
        <f t="shared" si="0"/>
        <v>600</v>
      </c>
      <c r="F17" s="7"/>
      <c r="G17" s="7">
        <v>1623</v>
      </c>
      <c r="H17" s="8" t="s">
        <v>36</v>
      </c>
    </row>
    <row r="18" spans="1:8" x14ac:dyDescent="0.3">
      <c r="A18" s="4" t="s">
        <v>25</v>
      </c>
      <c r="B18" s="5"/>
      <c r="C18" s="5">
        <v>930</v>
      </c>
      <c r="D18" s="5">
        <v>1</v>
      </c>
      <c r="E18" s="6">
        <f t="shared" si="0"/>
        <v>930</v>
      </c>
      <c r="F18" s="7"/>
      <c r="G18" s="7">
        <v>2798</v>
      </c>
      <c r="H18" s="8" t="s">
        <v>37</v>
      </c>
    </row>
    <row r="19" spans="1:8" x14ac:dyDescent="0.3">
      <c r="A19" s="4" t="s">
        <v>26</v>
      </c>
      <c r="B19" s="5"/>
      <c r="C19" s="5">
        <v>1804.05</v>
      </c>
      <c r="D19" s="5">
        <v>1</v>
      </c>
      <c r="E19" s="6">
        <f t="shared" si="0"/>
        <v>1804.05</v>
      </c>
      <c r="F19" s="7"/>
      <c r="G19" s="7"/>
      <c r="H19" s="8"/>
    </row>
    <row r="20" spans="1:8" x14ac:dyDescent="0.3">
      <c r="A20" s="4" t="s">
        <v>35</v>
      </c>
      <c r="B20" s="5"/>
      <c r="C20" s="5">
        <v>368</v>
      </c>
      <c r="D20" s="5">
        <v>1</v>
      </c>
      <c r="E20" s="6">
        <f t="shared" si="0"/>
        <v>368</v>
      </c>
      <c r="F20" s="7"/>
      <c r="G20" s="7">
        <v>1896</v>
      </c>
      <c r="H20" s="8" t="s">
        <v>53</v>
      </c>
    </row>
    <row r="21" spans="1:8" x14ac:dyDescent="0.3">
      <c r="A21" s="2" t="s">
        <v>38</v>
      </c>
      <c r="B21" s="11"/>
      <c r="C21" s="11">
        <v>334</v>
      </c>
      <c r="D21" s="5">
        <v>1</v>
      </c>
      <c r="E21" s="6">
        <f t="shared" si="0"/>
        <v>334</v>
      </c>
      <c r="F21" s="7"/>
      <c r="G21" s="7"/>
      <c r="H21" s="8"/>
    </row>
    <row r="22" spans="1:8" x14ac:dyDescent="0.3">
      <c r="A22" s="2" t="s">
        <v>39</v>
      </c>
      <c r="B22" s="11"/>
      <c r="C22" s="11">
        <v>275</v>
      </c>
      <c r="D22" s="5">
        <v>1</v>
      </c>
      <c r="E22" s="6">
        <f t="shared" si="0"/>
        <v>275</v>
      </c>
      <c r="F22" s="7"/>
      <c r="G22" s="7">
        <v>2555</v>
      </c>
      <c r="H22" s="8" t="s">
        <v>6</v>
      </c>
    </row>
    <row r="23" spans="1:8" x14ac:dyDescent="0.3">
      <c r="A23" s="2" t="s">
        <v>40</v>
      </c>
      <c r="B23" s="11"/>
      <c r="C23" s="11">
        <v>847</v>
      </c>
      <c r="D23" s="5">
        <v>1</v>
      </c>
      <c r="E23" s="6">
        <f t="shared" si="0"/>
        <v>847</v>
      </c>
      <c r="F23" s="7"/>
      <c r="G23" s="7">
        <v>2500</v>
      </c>
      <c r="H23" s="8" t="s">
        <v>41</v>
      </c>
    </row>
    <row r="24" spans="1:8" x14ac:dyDescent="0.3">
      <c r="A24" s="2" t="s">
        <v>42</v>
      </c>
      <c r="B24" s="11"/>
      <c r="C24" s="11">
        <v>275</v>
      </c>
      <c r="D24" s="5">
        <v>1</v>
      </c>
      <c r="E24" s="6">
        <f t="shared" si="0"/>
        <v>275</v>
      </c>
      <c r="F24" s="7"/>
      <c r="G24" s="7">
        <v>1956</v>
      </c>
      <c r="H24" s="8" t="s">
        <v>54</v>
      </c>
    </row>
    <row r="25" spans="1:8" x14ac:dyDescent="0.3">
      <c r="A25" s="2" t="s">
        <v>38</v>
      </c>
      <c r="B25" s="11"/>
      <c r="C25" s="11">
        <v>336</v>
      </c>
      <c r="D25" s="5">
        <v>1</v>
      </c>
      <c r="E25" s="6">
        <f t="shared" si="0"/>
        <v>336</v>
      </c>
      <c r="F25" s="7"/>
      <c r="G25" s="7">
        <v>1095</v>
      </c>
      <c r="H25" s="8" t="s">
        <v>55</v>
      </c>
    </row>
    <row r="26" spans="1:8" x14ac:dyDescent="0.3">
      <c r="A26" s="2" t="s">
        <v>35</v>
      </c>
      <c r="B26" s="11"/>
      <c r="C26" s="11">
        <v>345</v>
      </c>
      <c r="D26" s="5">
        <v>2</v>
      </c>
      <c r="E26" s="6">
        <f t="shared" si="0"/>
        <v>690</v>
      </c>
      <c r="F26" s="7"/>
      <c r="G26" s="7">
        <v>3054</v>
      </c>
      <c r="H26" s="8" t="s">
        <v>56</v>
      </c>
    </row>
    <row r="27" spans="1:8" x14ac:dyDescent="0.3">
      <c r="A27" s="2" t="s">
        <v>44</v>
      </c>
      <c r="B27" s="11"/>
      <c r="C27" s="11">
        <v>2628</v>
      </c>
      <c r="D27" s="5">
        <v>1</v>
      </c>
      <c r="E27" s="6">
        <f t="shared" si="0"/>
        <v>2628</v>
      </c>
      <c r="F27" s="7"/>
      <c r="G27" s="7">
        <v>1946</v>
      </c>
      <c r="H27" s="8" t="s">
        <v>60</v>
      </c>
    </row>
    <row r="28" spans="1:8" x14ac:dyDescent="0.3">
      <c r="A28" s="2" t="s">
        <v>45</v>
      </c>
      <c r="B28" s="11"/>
      <c r="C28" s="11">
        <v>136.80000000000001</v>
      </c>
      <c r="D28" s="5">
        <v>4</v>
      </c>
      <c r="E28" s="6">
        <f t="shared" si="0"/>
        <v>547.20000000000005</v>
      </c>
      <c r="F28" s="7"/>
      <c r="G28" s="7">
        <v>4525.3</v>
      </c>
      <c r="H28" s="8" t="s">
        <v>61</v>
      </c>
    </row>
    <row r="29" spans="1:8" x14ac:dyDescent="0.3">
      <c r="A29" s="2" t="s">
        <v>46</v>
      </c>
      <c r="B29" s="11"/>
      <c r="C29" s="11">
        <v>171</v>
      </c>
      <c r="D29" s="5">
        <v>1</v>
      </c>
      <c r="E29" s="6">
        <f t="shared" si="0"/>
        <v>171</v>
      </c>
      <c r="F29" s="7"/>
      <c r="G29" s="7"/>
      <c r="H29" s="8"/>
    </row>
    <row r="30" spans="1:8" x14ac:dyDescent="0.3">
      <c r="A30" s="2" t="s">
        <v>38</v>
      </c>
      <c r="B30" s="11"/>
      <c r="C30" s="11">
        <v>334</v>
      </c>
      <c r="D30" s="5">
        <v>1</v>
      </c>
      <c r="E30" s="6">
        <f t="shared" si="0"/>
        <v>334</v>
      </c>
      <c r="F30" s="7"/>
      <c r="G30" s="7"/>
      <c r="H30" s="8"/>
    </row>
    <row r="31" spans="1:8" x14ac:dyDescent="0.3">
      <c r="A31" s="2" t="s">
        <v>47</v>
      </c>
      <c r="B31" s="11"/>
      <c r="C31" s="11">
        <v>289</v>
      </c>
      <c r="D31" s="5">
        <v>2</v>
      </c>
      <c r="E31" s="6">
        <f t="shared" si="0"/>
        <v>578</v>
      </c>
      <c r="F31" s="7"/>
      <c r="G31" s="7"/>
      <c r="H31" s="8"/>
    </row>
    <row r="32" spans="1:8" x14ac:dyDescent="0.3">
      <c r="A32" s="2" t="s">
        <v>48</v>
      </c>
      <c r="B32" s="11"/>
      <c r="C32" s="11">
        <v>1710</v>
      </c>
      <c r="D32" s="5">
        <v>1</v>
      </c>
      <c r="E32" s="6">
        <f t="shared" si="0"/>
        <v>1710</v>
      </c>
      <c r="F32" s="7"/>
      <c r="G32" s="7"/>
      <c r="H32" s="8"/>
    </row>
    <row r="33" spans="1:8" x14ac:dyDescent="0.3">
      <c r="A33" s="2" t="s">
        <v>49</v>
      </c>
      <c r="B33" s="11"/>
      <c r="C33" s="11">
        <v>1069</v>
      </c>
      <c r="D33" s="5">
        <v>1</v>
      </c>
      <c r="E33" s="6">
        <f t="shared" si="0"/>
        <v>1069</v>
      </c>
      <c r="F33" s="7"/>
      <c r="G33" s="7"/>
      <c r="H33" s="8"/>
    </row>
    <row r="34" spans="1:8" x14ac:dyDescent="0.3">
      <c r="A34" s="2" t="s">
        <v>50</v>
      </c>
      <c r="B34" s="11"/>
      <c r="C34" s="11">
        <v>890</v>
      </c>
      <c r="D34" s="5">
        <v>1</v>
      </c>
      <c r="E34" s="6">
        <f t="shared" si="0"/>
        <v>890</v>
      </c>
      <c r="F34" s="7"/>
      <c r="G34" s="7"/>
      <c r="H34" s="8"/>
    </row>
    <row r="35" spans="1:8" x14ac:dyDescent="0.3">
      <c r="A35" s="2" t="s">
        <v>51</v>
      </c>
      <c r="B35" s="11"/>
      <c r="C35" s="11">
        <v>2132</v>
      </c>
      <c r="D35" s="5">
        <v>1</v>
      </c>
      <c r="E35" s="6">
        <f t="shared" si="0"/>
        <v>2132</v>
      </c>
      <c r="F35" s="7"/>
      <c r="G35" s="7"/>
      <c r="H35" s="8"/>
    </row>
    <row r="36" spans="1:8" x14ac:dyDescent="0.3">
      <c r="A36" s="2" t="s">
        <v>52</v>
      </c>
      <c r="B36" s="11"/>
      <c r="C36" s="11">
        <v>950</v>
      </c>
      <c r="D36" s="5">
        <v>1</v>
      </c>
      <c r="E36" s="6">
        <f t="shared" si="0"/>
        <v>950</v>
      </c>
      <c r="F36" s="7"/>
      <c r="G36" s="7"/>
      <c r="H36" s="8"/>
    </row>
    <row r="37" spans="1:8" x14ac:dyDescent="0.3">
      <c r="A37" s="2" t="s">
        <v>57</v>
      </c>
      <c r="B37" s="11"/>
      <c r="C37" s="11">
        <v>4011</v>
      </c>
      <c r="D37" s="5">
        <v>1</v>
      </c>
      <c r="E37" s="6">
        <f t="shared" si="0"/>
        <v>4011</v>
      </c>
      <c r="F37" s="7"/>
      <c r="G37" s="7"/>
      <c r="H37" s="8"/>
    </row>
    <row r="38" spans="1:8" x14ac:dyDescent="0.3">
      <c r="A38" s="2" t="s">
        <v>58</v>
      </c>
      <c r="B38" s="11"/>
      <c r="C38" s="11">
        <v>799</v>
      </c>
      <c r="D38" s="5">
        <v>1</v>
      </c>
      <c r="E38" s="6">
        <f t="shared" si="0"/>
        <v>799</v>
      </c>
      <c r="F38" s="7"/>
      <c r="G38" s="7"/>
      <c r="H38" s="8"/>
    </row>
    <row r="39" spans="1:8" x14ac:dyDescent="0.3">
      <c r="A39" s="2" t="s">
        <v>57</v>
      </c>
      <c r="B39" s="11"/>
      <c r="C39" s="11">
        <v>1634</v>
      </c>
      <c r="D39" s="5">
        <v>1</v>
      </c>
      <c r="E39" s="6">
        <f t="shared" si="0"/>
        <v>1634</v>
      </c>
      <c r="F39" s="7"/>
      <c r="G39" s="7"/>
      <c r="H39" s="8"/>
    </row>
    <row r="40" spans="1:8" x14ac:dyDescent="0.3">
      <c r="A40" s="2" t="s">
        <v>59</v>
      </c>
      <c r="B40" s="11"/>
      <c r="C40" s="11">
        <v>675</v>
      </c>
      <c r="D40" s="5">
        <v>1</v>
      </c>
      <c r="E40" s="6">
        <f t="shared" si="0"/>
        <v>675</v>
      </c>
      <c r="F40" s="7"/>
      <c r="G40" s="7"/>
      <c r="H40" s="8"/>
    </row>
    <row r="41" spans="1:8" x14ac:dyDescent="0.3">
      <c r="A41" s="2" t="s">
        <v>62</v>
      </c>
      <c r="B41" s="11"/>
      <c r="C41" s="11">
        <v>1703</v>
      </c>
      <c r="D41" s="5">
        <v>1</v>
      </c>
      <c r="E41" s="6">
        <f t="shared" si="0"/>
        <v>1703</v>
      </c>
      <c r="F41" s="7"/>
      <c r="G41" s="7"/>
      <c r="H41" s="8"/>
    </row>
    <row r="42" spans="1:8" x14ac:dyDescent="0.3">
      <c r="A42" s="2"/>
      <c r="B42" s="11"/>
      <c r="C42" s="11"/>
      <c r="D42" s="5"/>
      <c r="E42" s="6"/>
      <c r="F42" s="7"/>
      <c r="G42" s="7"/>
      <c r="H42" s="8"/>
    </row>
    <row r="43" spans="1:8" x14ac:dyDescent="0.3">
      <c r="A43" s="12" t="s">
        <v>1</v>
      </c>
      <c r="B43" s="12"/>
      <c r="C43" s="12"/>
      <c r="D43" s="12"/>
      <c r="E43" s="13">
        <f>SUM(E3:E41)</f>
        <v>59531.31</v>
      </c>
      <c r="F43" s="13"/>
      <c r="G43" s="13">
        <f>SUM(G3:G42)</f>
        <v>41263.300000000003</v>
      </c>
      <c r="H43" s="8"/>
    </row>
    <row r="44" spans="1:8" x14ac:dyDescent="0.3">
      <c r="A44" s="12"/>
      <c r="B44" s="12"/>
      <c r="C44" s="12"/>
      <c r="D44" s="12"/>
      <c r="E44" s="13"/>
      <c r="F44" s="13"/>
      <c r="G44" s="13"/>
      <c r="H44" s="8"/>
    </row>
    <row r="45" spans="1:8" x14ac:dyDescent="0.3">
      <c r="A45" s="12" t="s">
        <v>7</v>
      </c>
      <c r="B45" s="12"/>
      <c r="C45" s="12"/>
      <c r="D45" s="12"/>
      <c r="E45" s="13">
        <f>SUM(E43+G43)</f>
        <v>100794.61</v>
      </c>
      <c r="F45" s="13"/>
      <c r="G45" s="13">
        <f>SUM(E43+G43)</f>
        <v>100794.61</v>
      </c>
      <c r="H45" s="8"/>
    </row>
    <row r="46" spans="1:8" x14ac:dyDescent="0.3">
      <c r="A46" s="12"/>
      <c r="B46" s="12"/>
      <c r="C46" s="12"/>
      <c r="D46" s="12"/>
      <c r="E46" s="13"/>
      <c r="F46" s="13"/>
      <c r="G46" s="13"/>
      <c r="H46" s="8"/>
    </row>
    <row r="47" spans="1:8" x14ac:dyDescent="0.3">
      <c r="A47" s="12" t="s">
        <v>8</v>
      </c>
      <c r="B47" s="12"/>
      <c r="C47" s="12"/>
      <c r="D47" s="12"/>
      <c r="E47" s="13">
        <f>SUM(E45/2)</f>
        <v>50397.305</v>
      </c>
      <c r="F47" s="13"/>
      <c r="G47" s="13">
        <f t="shared" ref="G47" si="1">SUM(G45/2)</f>
        <v>50397.305</v>
      </c>
      <c r="H47" s="8"/>
    </row>
    <row r="48" spans="1:8" x14ac:dyDescent="0.3">
      <c r="A48" s="12"/>
      <c r="B48" s="12"/>
      <c r="C48" s="12"/>
      <c r="D48" s="12"/>
      <c r="E48" s="13"/>
      <c r="F48" s="13"/>
      <c r="G48" s="13">
        <v>867</v>
      </c>
      <c r="H48" s="8" t="s">
        <v>43</v>
      </c>
    </row>
    <row r="49" spans="1:8" x14ac:dyDescent="0.3">
      <c r="A49" s="12"/>
      <c r="B49" s="12"/>
      <c r="C49" s="12"/>
      <c r="D49" s="12"/>
      <c r="E49" s="13"/>
      <c r="F49" s="13"/>
      <c r="G49" s="13"/>
      <c r="H49" s="8"/>
    </row>
    <row r="50" spans="1:8" ht="15" thickBot="1" x14ac:dyDescent="0.35">
      <c r="A50" s="14" t="s">
        <v>9</v>
      </c>
      <c r="B50" s="14"/>
      <c r="C50" s="14"/>
      <c r="D50" s="14"/>
      <c r="E50" s="15">
        <f>SUM(E43-E47)</f>
        <v>9134.0049999999974</v>
      </c>
      <c r="F50" s="15"/>
      <c r="G50" s="15">
        <f>SUM(G43-G47)+G48</f>
        <v>-8267.0049999999974</v>
      </c>
      <c r="H50" s="8"/>
    </row>
    <row r="51" spans="1:8" ht="15" thickTop="1" x14ac:dyDescent="0.3">
      <c r="A51" s="16"/>
      <c r="B51" s="16"/>
      <c r="C51" s="16"/>
      <c r="D51" s="16"/>
      <c r="E51" s="17"/>
      <c r="F51" s="17"/>
      <c r="G51" s="17"/>
      <c r="H51" s="8"/>
    </row>
    <row r="52" spans="1:8" x14ac:dyDescent="0.3">
      <c r="A52" s="18"/>
      <c r="B52" s="19"/>
      <c r="C52" s="19"/>
      <c r="D52" s="19"/>
      <c r="E52" s="20"/>
      <c r="F52" s="20"/>
      <c r="G52" s="20"/>
      <c r="H52" s="8"/>
    </row>
    <row r="53" spans="1:8" x14ac:dyDescent="0.3">
      <c r="A53" s="21"/>
      <c r="B53" s="20"/>
      <c r="C53" s="20"/>
      <c r="D53" s="20"/>
      <c r="E53" s="20"/>
      <c r="F53" s="20"/>
      <c r="G53" s="20"/>
      <c r="H53" s="8"/>
    </row>
    <row r="54" spans="1:8" x14ac:dyDescent="0.3">
      <c r="A54" s="21"/>
      <c r="B54" s="19"/>
      <c r="C54" s="20"/>
      <c r="D54" s="20"/>
      <c r="E54" s="20"/>
      <c r="F54" s="20"/>
      <c r="G54" s="20"/>
      <c r="H54" s="8"/>
    </row>
    <row r="55" spans="1:8" ht="15" thickBot="1" x14ac:dyDescent="0.35">
      <c r="A55" s="22" t="s">
        <v>1</v>
      </c>
      <c r="B55" s="22"/>
      <c r="C55" s="22"/>
      <c r="D55" s="22"/>
      <c r="E55" s="23">
        <f>SUM(E50:E52)</f>
        <v>9134.0049999999974</v>
      </c>
      <c r="F55" s="23"/>
      <c r="G55" s="23">
        <f>SUM(G50-(G52+G53))</f>
        <v>-8267.0049999999974</v>
      </c>
      <c r="H55" s="8"/>
    </row>
    <row r="56" spans="1:8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2020 -2030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Odd Kristian Greaker</dc:creator>
  <cp:keywords/>
  <dc:description/>
  <cp:lastModifiedBy>Odd Kristian Greaker</cp:lastModifiedBy>
  <cp:revision/>
  <dcterms:created xsi:type="dcterms:W3CDTF">2019-08-19T06:41:00Z</dcterms:created>
  <dcterms:modified xsi:type="dcterms:W3CDTF">2025-11-11T10:16:49Z</dcterms:modified>
  <cp:category/>
  <cp:contentStatus/>
</cp:coreProperties>
</file>